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Лист1!$A$1:$F$65</definedName>
  </definedNames>
  <calcPr calcId="15251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E27" i="1"/>
  <c r="E26" i="1"/>
  <c r="E20" i="1"/>
  <c r="E19" i="1"/>
  <c r="E18" i="1"/>
  <c r="E14" i="1"/>
  <c r="E64" i="1" l="1"/>
  <c r="E61" i="1"/>
  <c r="E57" i="1"/>
  <c r="E56" i="1"/>
  <c r="E54" i="1"/>
  <c r="E49" i="1"/>
  <c r="E44" i="1"/>
  <c r="E41" i="1"/>
  <c r="E39" i="1"/>
  <c r="E24" i="1" l="1"/>
  <c r="E11" i="1"/>
  <c r="E63" i="1" l="1"/>
  <c r="E58" i="1"/>
  <c r="E51" i="1"/>
  <c r="E46" i="1"/>
  <c r="E35" i="1"/>
  <c r="E21" i="1"/>
  <c r="E13" i="1"/>
  <c r="E8" i="1"/>
  <c r="E7" i="1"/>
</calcChain>
</file>

<file path=xl/sharedStrings.xml><?xml version="1.0" encoding="utf-8"?>
<sst xmlns="http://schemas.openxmlformats.org/spreadsheetml/2006/main" count="105" uniqueCount="72">
  <si>
    <t>Фактическое за отчетный год</t>
  </si>
  <si>
    <t>Ед. изм.</t>
  </si>
  <si>
    <t>Наименование показателя</t>
  </si>
  <si>
    <t>Показатели областной государственной программы</t>
  </si>
  <si>
    <t>Плановое на отчетный год</t>
  </si>
  <si>
    <t>%</t>
  </si>
  <si>
    <t>тыс. человек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</si>
  <si>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</si>
  <si>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Самозанятым гражданам обеспечено предоставление комплекса информационно-консультационных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(центрами компетенций) в офлайн- и онлайн-форматах (количество самозанятых граждан, получивших услуги, в том числе прошедших программы обучения)</t>
  </si>
  <si>
    <t>тыс. единиц</t>
  </si>
  <si>
    <t>Комплекс процессных мероприятий "Оказание финансовой поддержки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предпринимательства"</t>
  </si>
  <si>
    <t>Комплекс процессных мероприятий "Формирование и поддержание привлекательного имиджа Смоленской области"</t>
  </si>
  <si>
    <t>Комплекс процессных мероприятий "Расширение доступа субъектов малого и среднего предпринимательства к финансовой поддержке, в том числе к льготному финансированию"</t>
  </si>
  <si>
    <t>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бизнеса, в том числе федеральными институтами развития (количество субъектов малого и среднего предпринимательства, получивших комплексные услуги)</t>
  </si>
  <si>
    <t>Субъектами малого и среднего предпринимательства осуществлен экспорт товаров (работ, услуг) при поддержке центров поддержки экспорта (количество субъектов малого и среднего предпринимательства - экспортеров, заключивших экспортные контракты по результатам услуг центров поддержки экспорта)</t>
  </si>
  <si>
    <t>Комплекс процессных мероприятий "Создание и развитие инфраструктуры поддержки субъектов малого и среднего предпринимательства Смоленской области"</t>
  </si>
  <si>
    <t>Количество мероприятий, в которых центр молодежного инновационного творчества выступил в качестве организатора и (или) участника</t>
  </si>
  <si>
    <t>Количество выданных микрозаймов микрокредитной компанией "Смоленский областной фонд поддержки предпринимательства" в рамках своей деятельности</t>
  </si>
  <si>
    <t>Количество единиц оборудования, приобретенного субъектами малого и среднего предпринимательства по договорам лизинга оборудования</t>
  </si>
  <si>
    <t>* по оценке. Итоговое значение показателя будет доступно во второй декаде апреля 2025 года</t>
  </si>
  <si>
    <t>Темп роста (индекс роста) физического объема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</si>
  <si>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>Ведомственный проект "Оказание поддержки субъектам малого и среднего предпринимательства на территории муниципальных образований Смоленской области"</t>
  </si>
  <si>
    <t>Численность занятых в сфере малого и среднего предпринимательства, включая индивидуальных предпринимателей</t>
  </si>
  <si>
    <t>млн. человек</t>
  </si>
  <si>
    <t>0,1516*</t>
  </si>
  <si>
    <t>Количество самозанятых граждан, зафиксировавших свой статус и применяющих специальный налоговый режим "Налог на профессиональный доход", накопленным итогом</t>
  </si>
  <si>
    <t>Количество реализованных проектов в сфере предпринимательства субъектами малого и среднего предпринимательства, получившими финансовую поддержку в виде гранта</t>
  </si>
  <si>
    <t>Обеспечена численность занятых у субъектов малого и среднего предпринимательства (включая индивидуальных предпринимателей), получивших финансовую поддержку в виде гранта</t>
  </si>
  <si>
    <t>Обеспечено количество физических лиц в возрасте до 35 лет (включительно), вовлеченных в реализацию мероприятий, в которых центр молодежного инновационного творчества выступил в качестве организатора и (или) участника</t>
  </si>
  <si>
    <t>Обеспечено сопровождение и обновление специализированного Интернет-портала "Инвестиционная деятельность в Смоленской области"</t>
  </si>
  <si>
    <t>Обеспечена реализация государственных функций</t>
  </si>
  <si>
    <t>Условная единица</t>
  </si>
  <si>
    <t>Осуществлены ежемесячные денежные выплаты студентам, заключившим договоры о целевом обучении</t>
  </si>
  <si>
    <t>Единица</t>
  </si>
  <si>
    <t>Тысяча единиц</t>
  </si>
  <si>
    <t>Выданы микрозаймы микрокредитной компанией "Смоленский областной фонд поддержки предпринимательства", в том числе начинающим предпринимателям, за счет средств государственной поддержки, предоставленной микрокредитной компании "Смоленский областной фонд поддержки предпринимательства" в текущем финансовом году</t>
  </si>
  <si>
    <t>Реализованы мероприятия в соответствии с решениями Наблюдательного совета микрокредитной компании "Смоленский областной фонд поддержки предпринимательства"</t>
  </si>
  <si>
    <t>% выполнения*</t>
  </si>
  <si>
    <t>Пояснение причин, повлиявших на невыполнение показателя/результата (мероприятия)</t>
  </si>
  <si>
    <t>Значение показателя/результата (мероприятия)</t>
  </si>
  <si>
    <t>Показатели регионального проекта:</t>
  </si>
  <si>
    <t>Результаты (мероприятия) регионального проекта:</t>
  </si>
  <si>
    <t>Показатели регионального проекта: нет</t>
  </si>
  <si>
    <t>Показатели ведомственного проекта:</t>
  </si>
  <si>
    <t>Результаты (мероприятия) ведомственного проекта:</t>
  </si>
  <si>
    <t>Обеспечено количество сохраненных рабочих мест субъектами малого и среднего предпринимательства, получившими государственную поддержку в форме финансовой поддержки субъектам малого и среднего предпринимательства, заключившим договор (договоры) лизинга оборудования с российскими лизинговыми организациями в целях создания, и (или) развития, и (или) модернизации производства товаров (работ, услуг), на возмещение части затрат на уплату первого взноса (аванса)</t>
  </si>
  <si>
    <t>Показатели  комплекса процессных мероприятий:</t>
  </si>
  <si>
    <t>Результаты (мероприятия) комплекса процессных мероприятий:</t>
  </si>
  <si>
    <t>* - с точностью до одного знака после запятой</t>
  </si>
  <si>
    <t>Количество посещений специализированного Интернет-портала "Инвестиционная деятельность в Смоленской области"</t>
  </si>
  <si>
    <t>Самозанятым гражданам обеспечено предоставление микрозаймов по льготной ставке государственными микрофинансовыми организациями (объем выданных микрозаймов, ежегодно)</t>
  </si>
  <si>
    <t>Гражданам, желающим вести бизнес, начинающим и действующим предпринимателям предоставлен комплекс услуг, направленных на вовлечение в предпринимательскую деятельность, а также информационно-консультационных и образовательных услуг в офлайн- и онлайн-форматах на единой площадке региональной инфраструктуры поддержки бизнеса по единым требованиям к оказанию поддержки, а также в федеральных институтах развития (количество уникальных граждан, желающих вести бизнес, начинающих и действующих предпринимателей, получивших услуги)</t>
  </si>
  <si>
    <t>Начинающим предпринимателям предоставлены льготные финансовые ресурсы в виде микрозаймов государственными микрофинансовыми организациями (ежегодно) (количество действующих микрозаймов, предоставленных начинающим предпринимателям)</t>
  </si>
  <si>
    <t>единица</t>
  </si>
  <si>
    <t>Начинающим предпринимателям предоставлены поручительства и независимые гарантии региональными гарантийными организациями на обеспечение доступа к кредитным и иным финансовым ресурсам для старта бизнеса (объем финансовой поддержки, предоставленной начинающим предпринимателям (кредиты, лизинг, займы), обеспеченной поручительствами и независимыми гарантиями РГО)</t>
  </si>
  <si>
    <t>млрд. рублей</t>
  </si>
  <si>
    <t>Субъектам малого и среднего предпринимательства, включенным в реестр социальных предпринимателей, и (или) субъектам малого и среднего предпринимательства, созданным физическими лицами в возрасте до 25 лет включительно, предоставлены комплекс услуг и (или) финансовая поддержка</t>
  </si>
  <si>
    <t xml:space="preserve"> Субъектами малого и среднего предпринимательства в АПК реализованы проекты, направленные на увеличение производства и реализации сельскохозяйственной продукции</t>
  </si>
  <si>
    <t>Субъектам малого и среднего предпринимательства обеспечен льготный доступ к производственным площадям и помещениям индустриальных (промышленных) парков, агропромышленных парков, бизнес-парков, технопарков, промышленных технопарков в целях создания (развития) производственных и инновационных компаний (количество субъектов малого и среднего предпринимательства, которые стали резидентами созданных индустриальных (промышленных) парков, агропромышленных парков, бизнес-парков, технопарков, промышленных технопарков по всей территории страны, накопленным итогом)</t>
  </si>
  <si>
    <t>Организовано оказание комплекса услуг, сервисов и мер поддержки субъектам МСП, физическим лицам, применяющим специальный налоговый режим Налог на профессиональный доход, и физическим лицам, заинтересованным в начале осуществления предпринимательской деятельности при поддержке регионального Центра Мой бизнес (количество услуг, предоставленных региональным Центром Мой бизнес)</t>
  </si>
  <si>
    <t xml:space="preserve"> Субъектам малого и среднего предпринимательства обеспечен льготный доступ к заемным средствам государственных микрофинансовых организаций (количество действующих микрозаймов, выданных микрофинансовой организацией)</t>
  </si>
  <si>
    <t>Увеличен объем внебюджетных инвестиций в основной капитал субъектов МСП, получивших доступ к производственным площадям и помещениям индустриальных (промышленных) парков, агропромышленных парков, бизнес-парков, технопарков, промышленных технопарков, созданных в рамках государственной поддержки малого и среднего предпринимательства, осуществляемой Минэкономразвития России (объем внебюджетных инвестиций)</t>
  </si>
  <si>
    <t>Субъектами малого и среднего предпринимательства обеспечено привлечение финансирования за счет поручительств (независимых гарантий) региональных гарантийных организаций</t>
  </si>
  <si>
    <t>млн. рублей</t>
  </si>
  <si>
    <t>Обеспечено вовлечение в субъекты малого и среднего предпринимательства в АПК</t>
  </si>
  <si>
    <t>Субъектам малого и среднего предпринимательства в АПК оказаны информационно-консультационные услуги центрами компетенций в сфере сельскохозяйственной кооперации и поддержки фермеров</t>
  </si>
  <si>
    <t>Ежегодный объем экспорта субъектов МСП, получивших поддержку центров поддержки экспорта</t>
  </si>
  <si>
    <t>млрд. долларов</t>
  </si>
  <si>
    <t xml:space="preserve">             Информация о достижении уровня плановых значений показателей областной государственной программы, значений результатов (мероприятий) и  показателей структурных элементов областной государственной программы "Экономическое развитие Смоленской области, включая создание благоприятного предпринимательского и инвестиционного климата" за 2024 год  </t>
  </si>
  <si>
    <t>Региональный проект "Создание благоприятных условий для осуществления деятельности самозанятыми гражданами"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</si>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</sst>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#,##0.0"/>
    <numFmt numFmtId="167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49.28515625" style="14" customWidth="1"/>
    <col min="2" max="2" width="9.5703125" style="14" customWidth="1"/>
    <col min="3" max="3" width="14.7109375" style="14" customWidth="1"/>
    <col min="4" max="4" width="15.7109375" style="14" customWidth="1"/>
    <col min="5" max="5" width="14.140625" style="14" customWidth="1"/>
    <col min="6" max="6" width="43.85546875" style="14" customWidth="1"/>
    <col min="7" max="7" width="9.85546875" customWidth="1"/>
  </cols>
  <sheetData>
    <row r="1" spans="1:7" ht="50.25" customHeight="1" x14ac:dyDescent="0.25">
      <c r="A1" s="36" t="s">
        <v>68</v>
      </c>
      <c r="B1" s="36"/>
      <c r="C1" s="36"/>
      <c r="D1" s="36"/>
      <c r="E1" s="36"/>
      <c r="F1" s="36"/>
    </row>
    <row r="2" spans="1:7" ht="15" customHeight="1" x14ac:dyDescent="0.25">
      <c r="A2" s="26"/>
      <c r="B2" s="19"/>
      <c r="C2" s="19"/>
      <c r="D2" s="19"/>
      <c r="E2" s="19"/>
      <c r="F2" s="19"/>
    </row>
    <row r="3" spans="1:7" ht="30.75" customHeight="1" x14ac:dyDescent="0.25">
      <c r="A3" s="30" t="s">
        <v>2</v>
      </c>
      <c r="B3" s="30" t="s">
        <v>1</v>
      </c>
      <c r="C3" s="27" t="s">
        <v>39</v>
      </c>
      <c r="D3" s="28"/>
      <c r="E3" s="33" t="s">
        <v>37</v>
      </c>
      <c r="F3" s="30" t="s">
        <v>38</v>
      </c>
    </row>
    <row r="4" spans="1:7" ht="15" customHeight="1" x14ac:dyDescent="0.25">
      <c r="A4" s="31"/>
      <c r="B4" s="31"/>
      <c r="C4" s="29" t="s">
        <v>4</v>
      </c>
      <c r="D4" s="29" t="s">
        <v>0</v>
      </c>
      <c r="E4" s="34"/>
      <c r="F4" s="31"/>
    </row>
    <row r="5" spans="1:7" x14ac:dyDescent="0.25">
      <c r="A5" s="32"/>
      <c r="B5" s="32"/>
      <c r="C5" s="29"/>
      <c r="D5" s="29"/>
      <c r="E5" s="35"/>
      <c r="F5" s="32"/>
    </row>
    <row r="6" spans="1:7" ht="15.75" customHeight="1" x14ac:dyDescent="0.25">
      <c r="A6" s="3" t="s">
        <v>3</v>
      </c>
      <c r="B6" s="3"/>
      <c r="C6" s="3"/>
      <c r="D6" s="3"/>
      <c r="E6" s="3"/>
      <c r="F6" s="3"/>
    </row>
    <row r="7" spans="1:7" ht="68.25" customHeight="1" x14ac:dyDescent="0.25">
      <c r="A7" s="4" t="s">
        <v>20</v>
      </c>
      <c r="B7" s="5" t="s">
        <v>5</v>
      </c>
      <c r="C7" s="5">
        <v>111.2</v>
      </c>
      <c r="D7" s="5">
        <v>111.2</v>
      </c>
      <c r="E7" s="6">
        <f>D7/C7*100</f>
        <v>100</v>
      </c>
      <c r="F7" s="7" t="s">
        <v>19</v>
      </c>
    </row>
    <row r="8" spans="1:7" ht="40.5" x14ac:dyDescent="0.25">
      <c r="A8" s="4" t="s">
        <v>7</v>
      </c>
      <c r="B8" s="5" t="s">
        <v>6</v>
      </c>
      <c r="C8" s="5">
        <v>154.6</v>
      </c>
      <c r="D8" s="5">
        <v>154.6</v>
      </c>
      <c r="E8" s="6">
        <f t="shared" ref="E8:E64" si="0">D8/C8*100</f>
        <v>100</v>
      </c>
      <c r="F8" s="7" t="s">
        <v>19</v>
      </c>
    </row>
    <row r="9" spans="1:7" ht="40.5" x14ac:dyDescent="0.25">
      <c r="A9" s="3" t="s">
        <v>69</v>
      </c>
      <c r="B9" s="5"/>
      <c r="C9" s="5"/>
      <c r="D9" s="5"/>
      <c r="E9" s="6"/>
      <c r="F9" s="7"/>
    </row>
    <row r="10" spans="1:7" x14ac:dyDescent="0.25">
      <c r="A10" s="3" t="s">
        <v>40</v>
      </c>
      <c r="B10" s="15"/>
      <c r="C10" s="15"/>
      <c r="D10" s="15"/>
      <c r="E10" s="15"/>
      <c r="F10" s="15"/>
    </row>
    <row r="11" spans="1:7" s="1" customFormat="1" ht="54" x14ac:dyDescent="0.25">
      <c r="A11" s="4" t="s">
        <v>25</v>
      </c>
      <c r="B11" s="5" t="s">
        <v>6</v>
      </c>
      <c r="C11" s="20">
        <v>8.9860000000000007</v>
      </c>
      <c r="D11" s="20">
        <v>46.027000000000001</v>
      </c>
      <c r="E11" s="6">
        <f t="shared" si="0"/>
        <v>512.20787892276871</v>
      </c>
      <c r="F11" s="20"/>
    </row>
    <row r="12" spans="1:7" s="1" customFormat="1" ht="14.25" customHeight="1" x14ac:dyDescent="0.25">
      <c r="A12" s="3" t="s">
        <v>41</v>
      </c>
      <c r="B12" s="5"/>
      <c r="C12" s="20"/>
      <c r="D12" s="20"/>
      <c r="E12" s="6"/>
      <c r="F12" s="20"/>
      <c r="G12"/>
    </row>
    <row r="13" spans="1:7" ht="111.75" customHeight="1" x14ac:dyDescent="0.25">
      <c r="A13" s="4" t="s">
        <v>8</v>
      </c>
      <c r="B13" s="5" t="s">
        <v>6</v>
      </c>
      <c r="C13" s="8">
        <v>0.3</v>
      </c>
      <c r="D13" s="8">
        <v>0.52300000000000002</v>
      </c>
      <c r="E13" s="6">
        <f t="shared" si="0"/>
        <v>174.33333333333334</v>
      </c>
      <c r="F13" s="9"/>
    </row>
    <row r="14" spans="1:7" ht="54" x14ac:dyDescent="0.25">
      <c r="A14" s="4" t="s">
        <v>50</v>
      </c>
      <c r="B14" s="5" t="s">
        <v>23</v>
      </c>
      <c r="C14" s="23">
        <v>3.8</v>
      </c>
      <c r="D14" s="8">
        <v>10.24</v>
      </c>
      <c r="E14" s="6">
        <f t="shared" si="0"/>
        <v>269.47368421052636</v>
      </c>
      <c r="F14" s="9"/>
    </row>
    <row r="15" spans="1:7" ht="27" x14ac:dyDescent="0.25">
      <c r="A15" s="3" t="s">
        <v>70</v>
      </c>
      <c r="B15" s="5"/>
      <c r="C15" s="8"/>
      <c r="D15" s="8"/>
      <c r="E15" s="6"/>
      <c r="F15" s="9"/>
    </row>
    <row r="16" spans="1:7" x14ac:dyDescent="0.25">
      <c r="A16" s="3" t="s">
        <v>42</v>
      </c>
      <c r="B16" s="15"/>
      <c r="C16" s="15"/>
      <c r="D16" s="15"/>
      <c r="E16" s="15"/>
      <c r="F16" s="15"/>
    </row>
    <row r="17" spans="1:7" ht="15" customHeight="1" x14ac:dyDescent="0.25">
      <c r="A17" s="3" t="s">
        <v>41</v>
      </c>
      <c r="B17" s="15"/>
      <c r="C17" s="15"/>
      <c r="D17" s="15"/>
      <c r="E17" s="15"/>
      <c r="F17" s="15"/>
    </row>
    <row r="18" spans="1:7" ht="164.25" customHeight="1" x14ac:dyDescent="0.25">
      <c r="A18" s="4" t="s">
        <v>51</v>
      </c>
      <c r="B18" s="5" t="s">
        <v>9</v>
      </c>
      <c r="C18" s="8">
        <v>2.9790000000000001</v>
      </c>
      <c r="D18" s="8">
        <v>4.8049999999999997</v>
      </c>
      <c r="E18" s="6">
        <f t="shared" ref="E18:E20" si="1">D18/C18*100</f>
        <v>161.29573682443771</v>
      </c>
      <c r="F18" s="15"/>
    </row>
    <row r="19" spans="1:7" ht="84.75" customHeight="1" x14ac:dyDescent="0.25">
      <c r="A19" s="4" t="s">
        <v>52</v>
      </c>
      <c r="B19" s="5" t="s">
        <v>53</v>
      </c>
      <c r="C19" s="10">
        <v>112</v>
      </c>
      <c r="D19" s="10">
        <v>232</v>
      </c>
      <c r="E19" s="6">
        <f t="shared" si="1"/>
        <v>207.14285714285717</v>
      </c>
      <c r="F19" s="15"/>
    </row>
    <row r="20" spans="1:7" ht="84.75" customHeight="1" x14ac:dyDescent="0.25">
      <c r="A20" s="4" t="s">
        <v>54</v>
      </c>
      <c r="B20" s="5" t="s">
        <v>55</v>
      </c>
      <c r="C20" s="24">
        <v>3.7400000000000003E-2</v>
      </c>
      <c r="D20" s="24">
        <v>8.5000000000000006E-2</v>
      </c>
      <c r="E20" s="6">
        <f t="shared" si="1"/>
        <v>227.27272727272728</v>
      </c>
      <c r="F20" s="15"/>
    </row>
    <row r="21" spans="1:7" ht="81" x14ac:dyDescent="0.25">
      <c r="A21" s="4" t="s">
        <v>56</v>
      </c>
      <c r="B21" s="5" t="s">
        <v>53</v>
      </c>
      <c r="C21" s="10">
        <v>50</v>
      </c>
      <c r="D21" s="10">
        <v>100</v>
      </c>
      <c r="E21" s="6">
        <f t="shared" si="0"/>
        <v>200</v>
      </c>
      <c r="F21" s="9"/>
    </row>
    <row r="22" spans="1:7" ht="27" x14ac:dyDescent="0.25">
      <c r="A22" s="3" t="s">
        <v>71</v>
      </c>
      <c r="B22" s="5"/>
      <c r="C22" s="8"/>
      <c r="D22" s="8"/>
      <c r="E22" s="6"/>
      <c r="F22" s="9"/>
      <c r="G22" s="1"/>
    </row>
    <row r="23" spans="1:7" x14ac:dyDescent="0.25">
      <c r="A23" s="3" t="s">
        <v>40</v>
      </c>
      <c r="B23" s="16"/>
      <c r="C23" s="16"/>
      <c r="D23" s="16"/>
      <c r="E23" s="16"/>
      <c r="F23" s="16"/>
    </row>
    <row r="24" spans="1:7" s="1" customFormat="1" ht="40.5" x14ac:dyDescent="0.25">
      <c r="A24" s="4" t="s">
        <v>22</v>
      </c>
      <c r="B24" s="5" t="s">
        <v>23</v>
      </c>
      <c r="C24" s="20">
        <v>0.1386</v>
      </c>
      <c r="D24" s="20" t="s">
        <v>24</v>
      </c>
      <c r="E24" s="21">
        <f>0.1516/C24*100</f>
        <v>109.3795093795094</v>
      </c>
      <c r="F24" s="7" t="s">
        <v>19</v>
      </c>
    </row>
    <row r="25" spans="1:7" s="1" customFormat="1" ht="15" customHeight="1" x14ac:dyDescent="0.25">
      <c r="A25" s="3" t="s">
        <v>41</v>
      </c>
      <c r="B25" s="5"/>
      <c r="C25" s="20"/>
      <c r="D25" s="20"/>
      <c r="E25" s="21"/>
      <c r="F25" s="7"/>
      <c r="G25" s="25"/>
    </row>
    <row r="26" spans="1:7" s="1" customFormat="1" ht="54" x14ac:dyDescent="0.25">
      <c r="A26" s="4" t="s">
        <v>57</v>
      </c>
      <c r="B26" s="5" t="s">
        <v>53</v>
      </c>
      <c r="C26" s="20">
        <v>42</v>
      </c>
      <c r="D26" s="20">
        <v>51</v>
      </c>
      <c r="E26" s="6">
        <f t="shared" si="0"/>
        <v>121.42857142857142</v>
      </c>
      <c r="F26" s="7"/>
    </row>
    <row r="27" spans="1:7" s="1" customFormat="1" ht="81" x14ac:dyDescent="0.25">
      <c r="A27" s="4" t="s">
        <v>14</v>
      </c>
      <c r="C27" s="11">
        <v>30</v>
      </c>
      <c r="D27" s="11">
        <v>100</v>
      </c>
      <c r="E27" s="6">
        <f t="shared" ref="E27:E34" si="2">D27/C27*100</f>
        <v>333.33333333333337</v>
      </c>
      <c r="F27" s="7"/>
    </row>
    <row r="28" spans="1:7" s="1" customFormat="1" ht="175.5" x14ac:dyDescent="0.25">
      <c r="A28" s="4" t="s">
        <v>58</v>
      </c>
      <c r="B28" s="5" t="s">
        <v>53</v>
      </c>
      <c r="C28" s="20">
        <v>15</v>
      </c>
      <c r="D28" s="20">
        <v>16</v>
      </c>
      <c r="E28" s="6">
        <f t="shared" si="2"/>
        <v>106.66666666666667</v>
      </c>
      <c r="F28" s="7"/>
    </row>
    <row r="29" spans="1:7" s="1" customFormat="1" ht="122.25" customHeight="1" x14ac:dyDescent="0.25">
      <c r="A29" s="4" t="s">
        <v>59</v>
      </c>
      <c r="B29" s="5" t="s">
        <v>53</v>
      </c>
      <c r="C29" s="11">
        <v>56</v>
      </c>
      <c r="D29" s="11">
        <v>56</v>
      </c>
      <c r="E29" s="6">
        <f t="shared" si="2"/>
        <v>100</v>
      </c>
      <c r="F29" s="7"/>
    </row>
    <row r="30" spans="1:7" s="1" customFormat="1" ht="67.5" x14ac:dyDescent="0.25">
      <c r="A30" s="4" t="s">
        <v>60</v>
      </c>
      <c r="B30" s="5" t="s">
        <v>9</v>
      </c>
      <c r="C30" s="20">
        <v>0.76300000000000001</v>
      </c>
      <c r="D30" s="20">
        <v>0.84899999999999998</v>
      </c>
      <c r="E30" s="6">
        <f t="shared" si="2"/>
        <v>111.27129750982962</v>
      </c>
      <c r="F30" s="7"/>
    </row>
    <row r="31" spans="1:7" s="1" customFormat="1" ht="135" x14ac:dyDescent="0.25">
      <c r="A31" s="4" t="s">
        <v>61</v>
      </c>
      <c r="B31" s="5" t="s">
        <v>55</v>
      </c>
      <c r="C31" s="20">
        <v>0.08</v>
      </c>
      <c r="D31" s="20">
        <v>0.60499999999999998</v>
      </c>
      <c r="E31" s="21">
        <f t="shared" si="2"/>
        <v>756.25</v>
      </c>
      <c r="F31" s="7"/>
    </row>
    <row r="32" spans="1:7" s="1" customFormat="1" ht="54" x14ac:dyDescent="0.25">
      <c r="A32" s="4" t="s">
        <v>62</v>
      </c>
      <c r="B32" s="5" t="s">
        <v>63</v>
      </c>
      <c r="C32" s="20">
        <v>1487.3053</v>
      </c>
      <c r="D32" s="20">
        <v>1840.941</v>
      </c>
      <c r="E32" s="21">
        <f t="shared" si="2"/>
        <v>123.77694075318632</v>
      </c>
      <c r="F32" s="7"/>
    </row>
    <row r="33" spans="1:9" s="1" customFormat="1" ht="27" x14ac:dyDescent="0.25">
      <c r="A33" s="4" t="s">
        <v>64</v>
      </c>
      <c r="B33" s="5" t="s">
        <v>53</v>
      </c>
      <c r="C33" s="20">
        <v>100</v>
      </c>
      <c r="D33" s="20">
        <v>173</v>
      </c>
      <c r="E33" s="21">
        <f t="shared" si="2"/>
        <v>173</v>
      </c>
      <c r="F33" s="7"/>
    </row>
    <row r="34" spans="1:9" s="1" customFormat="1" ht="67.5" x14ac:dyDescent="0.25">
      <c r="A34" s="4" t="s">
        <v>65</v>
      </c>
      <c r="B34" s="5" t="s">
        <v>53</v>
      </c>
      <c r="C34" s="20">
        <v>245</v>
      </c>
      <c r="D34" s="20">
        <v>246</v>
      </c>
      <c r="E34" s="21">
        <f t="shared" si="2"/>
        <v>100.40816326530613</v>
      </c>
      <c r="F34" s="7"/>
    </row>
    <row r="35" spans="1:9" ht="96" customHeight="1" x14ac:dyDescent="0.25">
      <c r="A35" s="4" t="s">
        <v>13</v>
      </c>
      <c r="B35" s="5" t="s">
        <v>9</v>
      </c>
      <c r="C35" s="8">
        <v>0.56000000000000005</v>
      </c>
      <c r="D35" s="8">
        <v>0.63600000000000001</v>
      </c>
      <c r="E35" s="6">
        <f t="shared" si="0"/>
        <v>113.57142857142857</v>
      </c>
      <c r="F35" s="9"/>
      <c r="G35" s="1"/>
      <c r="H35" s="2"/>
    </row>
    <row r="36" spans="1:9" ht="27" x14ac:dyDescent="0.25">
      <c r="A36" s="4" t="s">
        <v>66</v>
      </c>
      <c r="B36" s="5" t="s">
        <v>67</v>
      </c>
      <c r="C36" s="20">
        <v>1.26E-2</v>
      </c>
      <c r="D36" s="20">
        <v>0.1079</v>
      </c>
      <c r="E36" s="6">
        <f t="shared" si="0"/>
        <v>856.34920634920627</v>
      </c>
      <c r="F36" s="12"/>
      <c r="I36" s="2"/>
    </row>
    <row r="37" spans="1:9" ht="60" customHeight="1" x14ac:dyDescent="0.25">
      <c r="A37" s="3" t="s">
        <v>21</v>
      </c>
      <c r="B37" s="5"/>
      <c r="C37" s="11"/>
      <c r="D37" s="11"/>
      <c r="E37" s="6"/>
      <c r="F37" s="9"/>
    </row>
    <row r="38" spans="1:9" x14ac:dyDescent="0.25">
      <c r="A38" s="3" t="s">
        <v>43</v>
      </c>
      <c r="B38" s="17"/>
      <c r="C38" s="17"/>
      <c r="D38" s="17"/>
      <c r="E38" s="17"/>
      <c r="F38" s="17"/>
    </row>
    <row r="39" spans="1:9" ht="66.75" customHeight="1" x14ac:dyDescent="0.25">
      <c r="A39" s="4" t="s">
        <v>26</v>
      </c>
      <c r="B39" s="5" t="s">
        <v>33</v>
      </c>
      <c r="C39" s="11">
        <v>160</v>
      </c>
      <c r="D39" s="11">
        <v>160</v>
      </c>
      <c r="E39" s="6">
        <f t="shared" si="0"/>
        <v>100</v>
      </c>
      <c r="F39" s="9"/>
    </row>
    <row r="40" spans="1:9" ht="26.25" customHeight="1" x14ac:dyDescent="0.25">
      <c r="A40" s="3" t="s">
        <v>44</v>
      </c>
      <c r="B40" s="5"/>
      <c r="C40" s="11"/>
      <c r="D40" s="11"/>
      <c r="E40" s="6"/>
      <c r="F40" s="9"/>
    </row>
    <row r="41" spans="1:9" ht="61.5" customHeight="1" x14ac:dyDescent="0.25">
      <c r="A41" s="4" t="s">
        <v>27</v>
      </c>
      <c r="B41" s="5" t="s">
        <v>33</v>
      </c>
      <c r="C41" s="11">
        <v>160</v>
      </c>
      <c r="D41" s="11">
        <v>160</v>
      </c>
      <c r="E41" s="6">
        <f t="shared" si="0"/>
        <v>100</v>
      </c>
      <c r="F41" s="9"/>
    </row>
    <row r="42" spans="1:9" ht="75" customHeight="1" x14ac:dyDescent="0.25">
      <c r="A42" s="3" t="s">
        <v>10</v>
      </c>
      <c r="B42" s="5"/>
      <c r="C42" s="11"/>
      <c r="D42" s="11"/>
      <c r="E42" s="6"/>
      <c r="F42" s="9"/>
    </row>
    <row r="43" spans="1:9" x14ac:dyDescent="0.25">
      <c r="A43" s="3" t="s">
        <v>46</v>
      </c>
      <c r="B43" s="4"/>
      <c r="C43" s="4"/>
      <c r="D43" s="4"/>
      <c r="E43" s="4"/>
      <c r="F43" s="4"/>
    </row>
    <row r="44" spans="1:9" ht="40.5" x14ac:dyDescent="0.25">
      <c r="A44" s="4" t="s">
        <v>18</v>
      </c>
      <c r="B44" s="5" t="s">
        <v>33</v>
      </c>
      <c r="C44" s="11">
        <v>20</v>
      </c>
      <c r="D44" s="11">
        <v>86</v>
      </c>
      <c r="E44" s="6">
        <f t="shared" ref="E44" si="3">D44/C44*100</f>
        <v>430</v>
      </c>
      <c r="F44" s="9"/>
    </row>
    <row r="45" spans="1:9" ht="27" x14ac:dyDescent="0.25">
      <c r="A45" s="3" t="s">
        <v>47</v>
      </c>
      <c r="B45" s="5"/>
      <c r="C45" s="11"/>
      <c r="D45" s="11"/>
      <c r="E45" s="6"/>
      <c r="F45" s="9"/>
    </row>
    <row r="46" spans="1:9" ht="135" x14ac:dyDescent="0.25">
      <c r="A46" s="4" t="s">
        <v>45</v>
      </c>
      <c r="B46" s="5" t="s">
        <v>33</v>
      </c>
      <c r="C46" s="11">
        <v>100</v>
      </c>
      <c r="D46" s="11">
        <v>150</v>
      </c>
      <c r="E46" s="6">
        <f t="shared" si="0"/>
        <v>150</v>
      </c>
      <c r="F46" s="12"/>
    </row>
    <row r="47" spans="1:9" ht="54" x14ac:dyDescent="0.25">
      <c r="A47" s="3" t="s">
        <v>15</v>
      </c>
      <c r="B47" s="5"/>
      <c r="C47" s="11"/>
      <c r="D47" s="11"/>
      <c r="E47" s="6"/>
      <c r="F47" s="12"/>
    </row>
    <row r="48" spans="1:9" x14ac:dyDescent="0.25">
      <c r="A48" s="3" t="s">
        <v>46</v>
      </c>
      <c r="B48" s="4"/>
      <c r="C48" s="4"/>
      <c r="D48" s="4"/>
      <c r="E48" s="4"/>
      <c r="F48" s="4"/>
    </row>
    <row r="49" spans="1:6" ht="40.5" x14ac:dyDescent="0.25">
      <c r="A49" s="4" t="s">
        <v>16</v>
      </c>
      <c r="B49" s="5" t="s">
        <v>33</v>
      </c>
      <c r="C49" s="11">
        <v>37</v>
      </c>
      <c r="D49" s="11">
        <v>37</v>
      </c>
      <c r="E49" s="6">
        <f t="shared" ref="E49" si="4">D49/C49*100</f>
        <v>100</v>
      </c>
      <c r="F49" s="9"/>
    </row>
    <row r="50" spans="1:6" ht="27" x14ac:dyDescent="0.25">
      <c r="A50" s="3" t="s">
        <v>47</v>
      </c>
      <c r="B50" s="5"/>
      <c r="C50" s="11"/>
      <c r="D50" s="11"/>
      <c r="E50" s="6"/>
      <c r="F50" s="9"/>
    </row>
    <row r="51" spans="1:6" ht="67.5" x14ac:dyDescent="0.25">
      <c r="A51" s="4" t="s">
        <v>28</v>
      </c>
      <c r="B51" s="5" t="s">
        <v>33</v>
      </c>
      <c r="C51" s="11">
        <v>882</v>
      </c>
      <c r="D51" s="11">
        <v>1065</v>
      </c>
      <c r="E51" s="6">
        <f t="shared" si="0"/>
        <v>120.74829931972788</v>
      </c>
      <c r="F51" s="4"/>
    </row>
    <row r="52" spans="1:6" ht="40.5" x14ac:dyDescent="0.25">
      <c r="A52" s="3" t="s">
        <v>11</v>
      </c>
      <c r="B52" s="4"/>
      <c r="C52" s="4"/>
      <c r="D52" s="4"/>
      <c r="E52" s="4"/>
      <c r="F52" s="4"/>
    </row>
    <row r="53" spans="1:6" ht="15" customHeight="1" x14ac:dyDescent="0.25">
      <c r="A53" s="3" t="s">
        <v>46</v>
      </c>
      <c r="B53" s="18"/>
      <c r="C53" s="18"/>
      <c r="D53" s="18"/>
      <c r="E53" s="18"/>
      <c r="F53" s="18"/>
    </row>
    <row r="54" spans="1:6" ht="44.25" customHeight="1" x14ac:dyDescent="0.25">
      <c r="A54" s="4" t="s">
        <v>49</v>
      </c>
      <c r="B54" s="5" t="s">
        <v>34</v>
      </c>
      <c r="C54" s="22">
        <v>67</v>
      </c>
      <c r="D54" s="22">
        <v>67.900000000000006</v>
      </c>
      <c r="E54" s="6">
        <f t="shared" ref="E54" si="5">D54/C54*100</f>
        <v>101.34328358208957</v>
      </c>
      <c r="F54" s="13"/>
    </row>
    <row r="55" spans="1:6" ht="27" x14ac:dyDescent="0.25">
      <c r="A55" s="3" t="s">
        <v>47</v>
      </c>
      <c r="B55" s="5"/>
      <c r="C55" s="22"/>
      <c r="D55" s="22"/>
      <c r="E55" s="6"/>
      <c r="F55" s="13"/>
    </row>
    <row r="56" spans="1:6" ht="54" customHeight="1" x14ac:dyDescent="0.25">
      <c r="A56" s="4" t="s">
        <v>29</v>
      </c>
      <c r="B56" s="5" t="s">
        <v>33</v>
      </c>
      <c r="C56" s="11">
        <v>1</v>
      </c>
      <c r="D56" s="11">
        <v>1</v>
      </c>
      <c r="E56" s="6">
        <f t="shared" si="0"/>
        <v>100</v>
      </c>
      <c r="F56" s="13"/>
    </row>
    <row r="57" spans="1:6" ht="27" x14ac:dyDescent="0.25">
      <c r="A57" s="4" t="s">
        <v>30</v>
      </c>
      <c r="B57" s="5" t="s">
        <v>31</v>
      </c>
      <c r="C57" s="11">
        <v>1</v>
      </c>
      <c r="D57" s="11">
        <v>1</v>
      </c>
      <c r="E57" s="6">
        <f t="shared" si="0"/>
        <v>100</v>
      </c>
      <c r="F57" s="13"/>
    </row>
    <row r="58" spans="1:6" ht="40.5" x14ac:dyDescent="0.25">
      <c r="A58" s="4" t="s">
        <v>32</v>
      </c>
      <c r="B58" s="5" t="s">
        <v>33</v>
      </c>
      <c r="C58" s="11">
        <v>3</v>
      </c>
      <c r="D58" s="11">
        <v>3</v>
      </c>
      <c r="E58" s="6">
        <f t="shared" si="0"/>
        <v>100</v>
      </c>
      <c r="F58" s="4"/>
    </row>
    <row r="59" spans="1:6" ht="54" x14ac:dyDescent="0.25">
      <c r="A59" s="3" t="s">
        <v>12</v>
      </c>
      <c r="B59" s="4"/>
      <c r="C59" s="4"/>
      <c r="D59" s="4"/>
      <c r="E59" s="4"/>
      <c r="F59" s="4"/>
    </row>
    <row r="60" spans="1:6" ht="15" customHeight="1" x14ac:dyDescent="0.25">
      <c r="A60" s="3" t="s">
        <v>46</v>
      </c>
      <c r="B60" s="4"/>
      <c r="C60" s="4"/>
      <c r="D60" s="4"/>
      <c r="E60" s="4"/>
      <c r="F60" s="4"/>
    </row>
    <row r="61" spans="1:6" ht="40.5" x14ac:dyDescent="0.25">
      <c r="A61" s="4" t="s">
        <v>17</v>
      </c>
      <c r="B61" s="5" t="s">
        <v>33</v>
      </c>
      <c r="C61" s="11">
        <v>390</v>
      </c>
      <c r="D61" s="11">
        <v>455</v>
      </c>
      <c r="E61" s="6">
        <f t="shared" ref="E61" si="6">D61/C61*100</f>
        <v>116.66666666666667</v>
      </c>
      <c r="F61" s="13"/>
    </row>
    <row r="62" spans="1:6" ht="27" x14ac:dyDescent="0.25">
      <c r="A62" s="3" t="s">
        <v>47</v>
      </c>
      <c r="B62" s="5"/>
      <c r="C62" s="11"/>
      <c r="D62" s="11"/>
      <c r="E62" s="6"/>
      <c r="F62" s="13"/>
    </row>
    <row r="63" spans="1:6" ht="94.5" x14ac:dyDescent="0.25">
      <c r="A63" s="4" t="s">
        <v>35</v>
      </c>
      <c r="B63" s="5" t="s">
        <v>33</v>
      </c>
      <c r="C63" s="11">
        <v>15</v>
      </c>
      <c r="D63" s="11">
        <v>15</v>
      </c>
      <c r="E63" s="6">
        <f t="shared" si="0"/>
        <v>100</v>
      </c>
      <c r="F63" s="4"/>
    </row>
    <row r="64" spans="1:6" ht="54" x14ac:dyDescent="0.25">
      <c r="A64" s="4" t="s">
        <v>36</v>
      </c>
      <c r="B64" s="5" t="s">
        <v>33</v>
      </c>
      <c r="C64" s="11">
        <v>1</v>
      </c>
      <c r="D64" s="11">
        <v>2</v>
      </c>
      <c r="E64" s="6">
        <f t="shared" si="0"/>
        <v>200</v>
      </c>
      <c r="F64" s="9"/>
    </row>
    <row r="65" spans="1:1" x14ac:dyDescent="0.25">
      <c r="A65" s="14" t="s">
        <v>48</v>
      </c>
    </row>
  </sheetData>
  <mergeCells count="8">
    <mergeCell ref="C3:D3"/>
    <mergeCell ref="C4:C5"/>
    <mergeCell ref="D4:D5"/>
    <mergeCell ref="F3:F5"/>
    <mergeCell ref="B3:B5"/>
    <mergeCell ref="A3:A5"/>
    <mergeCell ref="E3:E5"/>
    <mergeCell ref="A1:F1"/>
  </mergeCells>
  <pageMargins left="0.51181102362204722" right="0.31496062992125984" top="0.31496062992125984" bottom="0.31496062992125984" header="0.31496062992125984" footer="0.31496062992125984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2025-07-25T09:49:13Z</dcterms:modified>
</cp:coreProperties>
</file>